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4 SOA\04_MARKETING\2020 Sito\LAST\"/>
    </mc:Choice>
  </mc:AlternateContent>
  <xr:revisionPtr revIDLastSave="0" documentId="8_{81BF2882-4C9D-4A0C-93A9-5AD262BB8E68}" xr6:coauthVersionLast="45" xr6:coauthVersionMax="45" xr10:uidLastSave="{00000000-0000-0000-0000-000000000000}"/>
  <bookViews>
    <workbookView xWindow="20370" yWindow="-120" windowWidth="29040" windowHeight="16440" xr2:uid="{00000000-000D-0000-FFFF-FFFF00000000}"/>
  </bookViews>
  <sheets>
    <sheet name="Calcoli" sheetId="6" r:id="rId1"/>
  </sheets>
  <definedNames>
    <definedName name="classif">#REF!</definedName>
    <definedName name="Classifiche">#REF!</definedName>
    <definedName name="numcategor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6" l="1"/>
  <c r="E6" i="6"/>
  <c r="E7" i="6"/>
  <c r="E8" i="6"/>
  <c r="E9" i="6"/>
  <c r="E10" i="6"/>
  <c r="E11" i="6"/>
  <c r="E12" i="6"/>
  <c r="E13" i="6"/>
  <c r="E14" i="6"/>
  <c r="G3" i="6" l="1"/>
  <c r="D15" i="6" l="1"/>
  <c r="G17" i="6" l="1"/>
  <c r="G16" i="6"/>
  <c r="C15" i="6"/>
  <c r="C17" i="6" l="1"/>
  <c r="C18" i="6" s="1"/>
  <c r="F17" i="6"/>
  <c r="F18" i="6" s="1"/>
</calcChain>
</file>

<file path=xl/sharedStrings.xml><?xml version="1.0" encoding="utf-8"?>
<sst xmlns="http://schemas.openxmlformats.org/spreadsheetml/2006/main" count="16" uniqueCount="16">
  <si>
    <t>Nuova Attestazione</t>
  </si>
  <si>
    <t>Verifica Triennale</t>
  </si>
  <si>
    <t>Classifiche I</t>
  </si>
  <si>
    <t>Classifiche II</t>
  </si>
  <si>
    <t>Classifiche III</t>
  </si>
  <si>
    <t>Classifiche III BIS</t>
  </si>
  <si>
    <t>Classifiche IV</t>
  </si>
  <si>
    <t>Classifiche IV BIS</t>
  </si>
  <si>
    <t>Classifiche V</t>
  </si>
  <si>
    <t>Classifiche VI</t>
  </si>
  <si>
    <t>Classifiche VII</t>
  </si>
  <si>
    <t>Classifiche VIII</t>
  </si>
  <si>
    <t>CLASSIFICA</t>
  </si>
  <si>
    <t>IMPORTO</t>
  </si>
  <si>
    <t>N°</t>
  </si>
  <si>
    <t>Inserire, per ciascuna Classifica, il numero di Categorie richieste o presenti nell'ultimo attestato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</si>
</sst>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]\ * #,##0.00_-;\-[$€]\ * #,##0.00_-;_-[$€]\ * &quot;-&quot;??_-;_-@_-"/>
    <numFmt numFmtId="165" formatCode="_-* #,##0.00\ [$€-1007]_-;\-* #,##0.00\ [$€-1007]_-;_-* &quot;-&quot;??\ [$€-1007]_-;_-@_-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sz val="12"/>
      <color indexed="17"/>
      <name val="Arial Narrow"/>
      <family val="2"/>
    </font>
    <font>
      <b/>
      <sz val="12"/>
      <color theme="1"/>
      <name val="Arial Narrow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 applyProtection="1">
      <alignment vertical="center"/>
      <protection hidden="1"/>
    </xf>
    <xf numFmtId="3" fontId="3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165" fontId="2" fillId="0" borderId="1" xfId="0" applyNumberFormat="1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2" fontId="8" fillId="0" borderId="0" xfId="0" applyNumberFormat="1" applyFont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5953</xdr:rowOff>
    </xdr:from>
    <xdr:to>
      <xdr:col>3</xdr:col>
      <xdr:colOff>648890</xdr:colOff>
      <xdr:row>1</xdr:row>
      <xdr:rowOff>454379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CFF47B4-D513-45A6-B8E5-B533BF488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5953"/>
          <a:ext cx="2917031" cy="448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29A07-790C-4A1B-85D5-BA10D2B114A0}">
  <dimension ref="B2:I18"/>
  <sheetViews>
    <sheetView showGridLines="0" showRowColHeaders="0" tabSelected="1" zoomScale="160" zoomScaleNormal="160" workbookViewId="0">
      <selection activeCell="D5" sqref="D5"/>
    </sheetView>
  </sheetViews>
  <sheetFormatPr defaultRowHeight="12.75" x14ac:dyDescent="0.2"/>
  <cols>
    <col min="1" max="1" width="3.85546875" style="7" customWidth="1"/>
    <col min="2" max="2" width="18.140625" style="7" customWidth="1"/>
    <col min="3" max="3" width="16.28515625" style="7" customWidth="1"/>
    <col min="4" max="4" width="10.42578125" style="7" customWidth="1"/>
    <col min="5" max="5" width="0" style="6" hidden="1" customWidth="1"/>
    <col min="6" max="7" width="2.7109375" style="6" customWidth="1"/>
    <col min="8" max="8" width="13.140625" style="7" customWidth="1"/>
    <col min="9" max="16384" width="9.140625" style="7"/>
  </cols>
  <sheetData>
    <row r="2" spans="2:9" ht="40.5" customHeight="1" x14ac:dyDescent="0.2">
      <c r="B2" s="12"/>
      <c r="C2" s="12"/>
      <c r="D2" s="12"/>
    </row>
    <row r="3" spans="2:9" ht="36" customHeight="1" x14ac:dyDescent="0.2">
      <c r="B3" s="13" t="s">
        <v>15</v>
      </c>
      <c r="C3" s="13"/>
      <c r="D3" s="13"/>
      <c r="E3" s="8">
        <v>1.304</v>
      </c>
      <c r="F3" s="8"/>
      <c r="G3" s="8">
        <f>+E3*1.0413</f>
        <v>1.3578551999999999</v>
      </c>
      <c r="I3" s="11"/>
    </row>
    <row r="4" spans="2:9" ht="15.75" x14ac:dyDescent="0.2">
      <c r="B4" s="3" t="s">
        <v>12</v>
      </c>
      <c r="C4" s="3" t="s">
        <v>13</v>
      </c>
      <c r="D4" s="3" t="s">
        <v>14</v>
      </c>
      <c r="E4" s="8"/>
      <c r="F4" s="8"/>
      <c r="G4" s="8"/>
    </row>
    <row r="5" spans="2:9" ht="16.5" x14ac:dyDescent="0.2">
      <c r="B5" s="1" t="s">
        <v>2</v>
      </c>
      <c r="C5" s="2">
        <v>258000</v>
      </c>
      <c r="D5" s="10"/>
      <c r="E5" s="8">
        <f>C5*D5</f>
        <v>0</v>
      </c>
      <c r="F5" s="8"/>
      <c r="G5" s="8"/>
    </row>
    <row r="6" spans="2:9" ht="16.5" x14ac:dyDescent="0.2">
      <c r="B6" s="1" t="s">
        <v>3</v>
      </c>
      <c r="C6" s="2">
        <v>516000</v>
      </c>
      <c r="D6" s="10"/>
      <c r="E6" s="8">
        <f t="shared" ref="E6:E14" si="0">C6*D6</f>
        <v>0</v>
      </c>
      <c r="F6" s="8"/>
      <c r="G6" s="8"/>
    </row>
    <row r="7" spans="2:9" ht="16.5" x14ac:dyDescent="0.2">
      <c r="B7" s="1" t="s">
        <v>4</v>
      </c>
      <c r="C7" s="2">
        <v>1033000</v>
      </c>
      <c r="D7" s="10"/>
      <c r="E7" s="8">
        <f t="shared" si="0"/>
        <v>0</v>
      </c>
      <c r="F7" s="8"/>
      <c r="G7" s="8"/>
    </row>
    <row r="8" spans="2:9" ht="16.5" x14ac:dyDescent="0.2">
      <c r="B8" s="1" t="s">
        <v>5</v>
      </c>
      <c r="C8" s="2">
        <v>1500000</v>
      </c>
      <c r="D8" s="10"/>
      <c r="E8" s="8">
        <f t="shared" si="0"/>
        <v>0</v>
      </c>
      <c r="F8" s="8"/>
      <c r="G8" s="8"/>
    </row>
    <row r="9" spans="2:9" ht="16.5" x14ac:dyDescent="0.2">
      <c r="B9" s="1" t="s">
        <v>6</v>
      </c>
      <c r="C9" s="2">
        <v>2582000</v>
      </c>
      <c r="D9" s="10"/>
      <c r="E9" s="8">
        <f t="shared" si="0"/>
        <v>0</v>
      </c>
      <c r="F9" s="8"/>
      <c r="G9" s="8"/>
    </row>
    <row r="10" spans="2:9" ht="16.5" x14ac:dyDescent="0.2">
      <c r="B10" s="1" t="s">
        <v>7</v>
      </c>
      <c r="C10" s="2">
        <v>3500000</v>
      </c>
      <c r="D10" s="10"/>
      <c r="E10" s="8">
        <f t="shared" si="0"/>
        <v>0</v>
      </c>
      <c r="F10" s="8"/>
      <c r="G10" s="8"/>
    </row>
    <row r="11" spans="2:9" ht="16.5" x14ac:dyDescent="0.2">
      <c r="B11" s="1" t="s">
        <v>8</v>
      </c>
      <c r="C11" s="2">
        <v>5165000</v>
      </c>
      <c r="D11" s="10"/>
      <c r="E11" s="8">
        <f t="shared" si="0"/>
        <v>0</v>
      </c>
      <c r="F11" s="8"/>
      <c r="G11" s="8"/>
    </row>
    <row r="12" spans="2:9" ht="16.5" x14ac:dyDescent="0.2">
      <c r="B12" s="1" t="s">
        <v>9</v>
      </c>
      <c r="C12" s="2">
        <v>10330000</v>
      </c>
      <c r="D12" s="10"/>
      <c r="E12" s="8">
        <f t="shared" si="0"/>
        <v>0</v>
      </c>
      <c r="F12" s="8"/>
      <c r="G12" s="8"/>
    </row>
    <row r="13" spans="2:9" ht="16.5" x14ac:dyDescent="0.2">
      <c r="B13" s="1" t="s">
        <v>10</v>
      </c>
      <c r="C13" s="2">
        <v>15494000</v>
      </c>
      <c r="D13" s="10"/>
      <c r="E13" s="8">
        <f t="shared" si="0"/>
        <v>0</v>
      </c>
      <c r="F13" s="8"/>
      <c r="G13" s="8"/>
    </row>
    <row r="14" spans="2:9" ht="16.5" x14ac:dyDescent="0.2">
      <c r="B14" s="1" t="s">
        <v>11</v>
      </c>
      <c r="C14" s="2">
        <v>15494000</v>
      </c>
      <c r="D14" s="10"/>
      <c r="E14" s="8">
        <f t="shared" si="0"/>
        <v>0</v>
      </c>
      <c r="F14" s="8"/>
      <c r="G14" s="8"/>
    </row>
    <row r="15" spans="2:9" x14ac:dyDescent="0.2">
      <c r="B15" s="6"/>
      <c r="C15" s="8">
        <f>SUM(E5:E14)</f>
        <v>0</v>
      </c>
      <c r="D15" s="8">
        <f>SUM(D5:D14)</f>
        <v>0</v>
      </c>
      <c r="F15" s="8"/>
      <c r="G15" s="8"/>
    </row>
    <row r="16" spans="2:9" x14ac:dyDescent="0.2">
      <c r="B16" s="6"/>
      <c r="C16" s="6"/>
      <c r="D16" s="6"/>
      <c r="F16" s="8"/>
      <c r="G16" s="8">
        <f>(2*D15+8)*413.16</f>
        <v>3305.28</v>
      </c>
    </row>
    <row r="17" spans="2:7" ht="29.25" customHeight="1" x14ac:dyDescent="0.2">
      <c r="B17" s="4" t="s">
        <v>0</v>
      </c>
      <c r="C17" s="5">
        <f>IF(C15&gt;0,((C15/12500+(2*D15+8)*413.16)*1.0413*E3),0)</f>
        <v>0</v>
      </c>
      <c r="F17" s="9">
        <f>C15/12500</f>
        <v>0</v>
      </c>
      <c r="G17" s="9">
        <f>(2*D15+8)*413.16*1.0413*E3</f>
        <v>4488.0916354560004</v>
      </c>
    </row>
    <row r="18" spans="2:7" ht="29.25" customHeight="1" x14ac:dyDescent="0.2">
      <c r="B18" s="4" t="s">
        <v>1</v>
      </c>
      <c r="C18" s="5">
        <f>C17*0.6</f>
        <v>0</v>
      </c>
      <c r="F18" s="9">
        <f>F17*E3*1.0413</f>
        <v>0</v>
      </c>
      <c r="G18" s="8"/>
    </row>
  </sheetData>
  <sheetProtection algorithmName="SHA-512" hashValue="F36lOoYtIXss+nb+dHg18xAXeb9vFgq1/3AYkrGcKIuO/j+AHPmGp8b3TCb2fHYoLu0J3eFtoAjKUAf5NjTQvg==" saltValue="uluAaLEs0hWwoJM1eQkeRA==" spinCount="100000" sheet="1" objects="1" scenarios="1" selectLockedCells="1"/>
  <mergeCells count="2">
    <mergeCell ref="B3:D3"/>
    <mergeCell ref="B2:D2"/>
  </mergeCells>
  <phoneticPr fontId="4" type="noConversion"/>
  <pageMargins left="0.7" right="0.7" top="0.75" bottom="0.75" header="0.3" footer="0.3"/>
  <pageSetup paperSize="9" orientation="portrait" r:id="rId1"/>
  <drawing r:id="rId2"/>
  <webPublishItems count="1">
    <webPublishItem id="2929" divId="Calcolo Importi Attestazione_2929" sourceType="range" sourceRef="B3:G18" destinationFile="D:\04 SOA\04_MARKETING\2020 Sito\0 OLD\Calcolo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Ferdinando Loiacono</cp:lastModifiedBy>
  <dcterms:created xsi:type="dcterms:W3CDTF">1996-11-05T10:16:36Z</dcterms:created>
  <dcterms:modified xsi:type="dcterms:W3CDTF">2020-02-21T10:45:44Z</dcterms:modified>
</cp:coreProperties>
</file>